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ultraprobe-my.sharepoint.com/personal/mariob_uesystems_com/Documents/UE Systems Europe Team Folder/Marketing Materials/Leak Cost Calculator/"/>
    </mc:Choice>
  </mc:AlternateContent>
  <xr:revisionPtr revIDLastSave="1" documentId="8_{A0C582E6-EA54-4B7C-9797-539765EFD6D4}" xr6:coauthVersionLast="47" xr6:coauthVersionMax="47" xr10:uidLastSave="{D6D32F68-A93F-4DF9-9536-5A95E7CF20D9}"/>
  <workbookProtection workbookAlgorithmName="SHA-512" workbookHashValue="UvC+5RMimY9iL0qXvf+k1e4Hcsu0gz50Jv807oMpXR6VWjeLsFgl/kN6Yrrc5Go4nlbS+oDwzEd64bM8LVtHvg==" workbookSaltValue="9GciI/vEOAefRSGZxoD4zQ==" workbookSpinCount="100000" lockStructure="1"/>
  <bookViews>
    <workbookView xWindow="-108" yWindow="-108" windowWidth="23256" windowHeight="12576" xr2:uid="{00000000-000D-0000-FFFF-FFFF00000000}"/>
  </bookViews>
  <sheets>
    <sheet name="Calculator" sheetId="1" r:id="rId1"/>
  </sheets>
  <definedNames>
    <definedName name="Leak_Loss">Calculator!$C$18:$I$27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1" l="1"/>
  <c r="H25" i="1" s="1"/>
  <c r="I25" i="1" s="1"/>
  <c r="J25" i="1" s="1"/>
  <c r="G24" i="1"/>
  <c r="H24" i="1" s="1"/>
  <c r="I24" i="1" s="1"/>
  <c r="J24" i="1" s="1"/>
  <c r="G23" i="1"/>
  <c r="H23" i="1" s="1"/>
  <c r="I23" i="1" s="1"/>
  <c r="J23" i="1" s="1"/>
  <c r="G22" i="1"/>
  <c r="H22" i="1" s="1"/>
  <c r="I22" i="1" s="1"/>
  <c r="J22" i="1" s="1"/>
  <c r="G21" i="1"/>
  <c r="H21" i="1" s="1"/>
  <c r="I21" i="1" s="1"/>
  <c r="J21" i="1" s="1"/>
  <c r="G20" i="1"/>
  <c r="G26" i="1" l="1"/>
  <c r="H20" i="1"/>
  <c r="H26" i="1" l="1"/>
  <c r="I20" i="1"/>
  <c r="I26" i="1" s="1"/>
  <c r="J20" i="1" l="1"/>
  <c r="J26" i="1" s="1"/>
  <c r="K20" i="1" s="1"/>
</calcChain>
</file>

<file path=xl/sharedStrings.xml><?xml version="1.0" encoding="utf-8"?>
<sst xmlns="http://schemas.openxmlformats.org/spreadsheetml/2006/main" count="22" uniqueCount="19">
  <si>
    <t>Compressor power</t>
  </si>
  <si>
    <t>Operation time per year</t>
  </si>
  <si>
    <t>Electricity cost</t>
  </si>
  <si>
    <t>Energy used per year</t>
  </si>
  <si>
    <t>Energy cost per year</t>
  </si>
  <si>
    <t>Estimated leak cost</t>
  </si>
  <si>
    <t>[kW]</t>
  </si>
  <si>
    <t>[h]</t>
  </si>
  <si>
    <t>GBP or EUR/kWh]</t>
  </si>
  <si>
    <t>[kWh]</t>
  </si>
  <si>
    <t>[GBP or EUR]</t>
  </si>
  <si>
    <t>SUM</t>
  </si>
  <si>
    <t>Compressed Air Leak Cost Estimation</t>
  </si>
  <si>
    <t>*30% of the energy cost</t>
  </si>
  <si>
    <t>*80% of leaks repaired</t>
  </si>
  <si>
    <t>*50% savings are for repairs</t>
  </si>
  <si>
    <t>Savings After Repairs</t>
  </si>
  <si>
    <t>Real Savings/year</t>
  </si>
  <si>
    <t>This tool is meant to estimate how much are you losing every year in compressed air leaks and how much you could save by using an ultrasound instrument to find the leaks.
Industry experts agree that, in average, a typical facility will lose 30% of its compressed air to leaks - the estimations of this calculator are based on this percentage.
Instructions:
1) Fill in the nominal power of your compressor(s), in kW.
2) Fill in the operation time for each compressor, in hours per year. Check the hourmeter in your compressor(s) for a more accurate estimation. If no hourmeter is available, try to estimate the time the compressor runs every day or week, and calculate the yearly opeartion time. Remember that most air compressors cycle on and off throughout the day, so they may be on but not actually running. Have this into account for your estimations.
3) Fill in the electricity cost (kWh) in your plant. If you don't know, you can use the average for your country, or use instead 0.15 EUR/GBP which is about the average for European countries.
4) The calculator will estimate: a) how much you are losing on leaks every year; b) your savings by fixing the leaks you realistically can repair (around 80% of total leaks); c) how much your REAL SAVINGS would be after all the necessary repairs to fix the leaks (we estimate 50% of your savings would be needed to repair the leaks).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</si>
</sst>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1"/>
      <color rgb="FF000000"/>
      <name val="Calibri"/>
      <family val="2"/>
    </font>
    <font>
      <b/>
      <sz val="11"/>
      <color rgb="FF000000"/>
      <name val="Calibri"/>
      <family val="2"/>
    </font>
    <font>
      <b/>
      <sz val="14"/>
      <color rgb="FFFF0000"/>
      <name val="Calibri"/>
      <family val="2"/>
    </font>
    <font>
      <sz val="10"/>
      <color rgb="FF000000"/>
      <name val="Arial"/>
      <family val="2"/>
    </font>
    <font>
      <b/>
      <sz val="16"/>
      <color rgb="FF000000"/>
      <name val="Arial"/>
      <family val="2"/>
    </font>
    <font>
      <sz val="10"/>
      <color theme="1" tint="0.34998626667073579"/>
      <name val="Arial"/>
      <family val="2"/>
    </font>
    <font>
      <sz val="10"/>
      <color theme="1" tint="0.249977111117893"/>
      <name val="Arial"/>
      <family val="2"/>
    </font>
    <font>
      <b/>
      <u/>
      <sz val="12"/>
      <color rgb="FF0000FF"/>
      <name val="Arial"/>
      <family val="2"/>
    </font>
    <font>
      <sz val="14"/>
      <color rgb="FFFF0000"/>
      <name val="Calibri"/>
      <family val="2"/>
    </font>
    <font>
      <u/>
      <sz val="10"/>
      <color rgb="FF000000"/>
      <name val="Arial"/>
      <family val="2"/>
    </font>
    <font>
      <b/>
      <sz val="18"/>
      <color rgb="FFFF0000"/>
      <name val="Calibri"/>
      <family val="2"/>
    </font>
    <font>
      <sz val="10"/>
      <name val="Calibri"/>
      <family val="2"/>
    </font>
    <font>
      <sz val="10"/>
      <color rgb="FF000000"/>
      <name val="Calibri"/>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applyFont="1" applyAlignment="1"/>
    <xf numFmtId="0" fontId="0" fillId="0" borderId="0" xfId="0" applyFont="1" applyAlignment="1"/>
    <xf numFmtId="0" fontId="0" fillId="0" borderId="0" xfId="0" applyFont="1" applyAlignment="1"/>
    <xf numFmtId="0" fontId="2" fillId="0" borderId="2"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4" fontId="1" fillId="0" borderId="0" xfId="0" applyNumberFormat="1" applyFont="1" applyBorder="1" applyAlignment="1">
      <alignment horizontal="center"/>
    </xf>
    <xf numFmtId="0" fontId="2" fillId="0" borderId="7" xfId="0" applyFont="1" applyBorder="1" applyAlignment="1">
      <alignment horizontal="center"/>
    </xf>
    <xf numFmtId="0" fontId="4" fillId="0" borderId="0" xfId="0" applyFont="1" applyAlignment="1">
      <alignment wrapText="1"/>
    </xf>
    <xf numFmtId="0" fontId="6" fillId="0" borderId="0" xfId="0" applyFont="1" applyAlignment="1"/>
    <xf numFmtId="0" fontId="0" fillId="0" borderId="0" xfId="0" applyFont="1" applyAlignment="1" applyProtection="1"/>
    <xf numFmtId="0" fontId="7" fillId="0" borderId="0" xfId="0" applyFont="1" applyBorder="1" applyAlignment="1" applyProtection="1">
      <alignment horizontal="left" vertical="top" wrapText="1"/>
    </xf>
    <xf numFmtId="0" fontId="0" fillId="0" borderId="0" xfId="0" applyFont="1" applyAlignment="1" applyProtection="1">
      <alignment horizontal="center"/>
    </xf>
    <xf numFmtId="0" fontId="0" fillId="0" borderId="0" xfId="0" applyFont="1" applyBorder="1" applyAlignment="1" applyProtection="1">
      <alignment horizontal="center"/>
    </xf>
    <xf numFmtId="0" fontId="2" fillId="0" borderId="2" xfId="0" applyFont="1" applyFill="1" applyBorder="1" applyAlignment="1">
      <alignment horizontal="center"/>
    </xf>
    <xf numFmtId="4" fontId="2" fillId="0" borderId="7" xfId="0" applyNumberFormat="1" applyFont="1" applyBorder="1" applyAlignment="1">
      <alignment horizontal="center"/>
    </xf>
    <xf numFmtId="0" fontId="3" fillId="0" borderId="3" xfId="0" applyFont="1" applyFill="1" applyBorder="1" applyAlignment="1">
      <alignment horizontal="center"/>
    </xf>
    <xf numFmtId="0" fontId="9" fillId="0" borderId="5" xfId="0" applyFont="1" applyBorder="1" applyAlignment="1">
      <alignment horizontal="center"/>
    </xf>
    <xf numFmtId="0" fontId="10" fillId="0" borderId="0" xfId="0" applyFont="1" applyAlignment="1">
      <alignment horizontal="center" vertical="center"/>
    </xf>
    <xf numFmtId="9" fontId="10" fillId="0" borderId="0" xfId="0" applyNumberFormat="1" applyFont="1" applyAlignment="1">
      <alignment horizontal="center" vertical="center"/>
    </xf>
    <xf numFmtId="0" fontId="1" fillId="0" borderId="0" xfId="0" applyFont="1" applyBorder="1" applyAlignment="1" applyProtection="1">
      <alignment horizontal="center"/>
      <protection locked="0"/>
    </xf>
    <xf numFmtId="0" fontId="8" fillId="0" borderId="0" xfId="0" applyFont="1" applyBorder="1" applyAlignment="1">
      <alignment vertical="center"/>
    </xf>
    <xf numFmtId="0" fontId="0" fillId="0" borderId="0" xfId="0" applyFont="1" applyAlignment="1" applyProtection="1">
      <alignment horizontal="center"/>
    </xf>
    <xf numFmtId="0" fontId="0" fillId="0" borderId="5" xfId="0" applyFont="1" applyBorder="1" applyAlignment="1" applyProtection="1">
      <alignment horizont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 fillId="0" borderId="1" xfId="0" applyFont="1" applyBorder="1" applyAlignment="1">
      <alignment horizontal="center"/>
    </xf>
    <xf numFmtId="0" fontId="12" fillId="0" borderId="4" xfId="0" applyFont="1" applyBorder="1"/>
    <xf numFmtId="4" fontId="1" fillId="0" borderId="0" xfId="0" applyNumberFormat="1" applyFont="1" applyBorder="1" applyAlignment="1" applyProtection="1">
      <alignment horizontal="center" vertical="center"/>
      <protection locked="0"/>
    </xf>
    <xf numFmtId="0" fontId="13" fillId="0" borderId="0" xfId="0" applyFont="1" applyBorder="1" applyAlignment="1" applyProtection="1">
      <protection locked="0"/>
    </xf>
    <xf numFmtId="0" fontId="12" fillId="0" borderId="6" xfId="0" applyFont="1" applyBorder="1"/>
    <xf numFmtId="0" fontId="12" fillId="0" borderId="7" xfId="0" applyFont="1" applyBorder="1"/>
    <xf numFmtId="0" fontId="7" fillId="0" borderId="1"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4" fontId="11" fillId="0" borderId="5" xfId="0" applyNumberFormat="1" applyFont="1" applyBorder="1" applyAlignment="1">
      <alignment horizontal="center" vertical="center"/>
    </xf>
    <xf numFmtId="4" fontId="11" fillId="0" borderId="8"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uesystems.e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163830</xdr:colOff>
      <xdr:row>5</xdr:row>
      <xdr:rowOff>53340</xdr:rowOff>
    </xdr:from>
    <xdr:to>
      <xdr:col>1</xdr:col>
      <xdr:colOff>1541145</xdr:colOff>
      <xdr:row>10</xdr:row>
      <xdr:rowOff>130272</xdr:rowOff>
    </xdr:to>
    <xdr:pic>
      <xdr:nvPicPr>
        <xdr:cNvPr id="5" name="Picture 4">
          <a:hlinkClick xmlns:r="http://schemas.openxmlformats.org/officeDocument/2006/relationships" r:id="rId1"/>
          <a:extLst>
            <a:ext uri="{FF2B5EF4-FFF2-40B4-BE49-F238E27FC236}">
              <a16:creationId xmlns:a16="http://schemas.microsoft.com/office/drawing/2014/main" id="{1029E273-78D7-4948-AC67-41C1AEEE4A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830" y="653415"/>
          <a:ext cx="1636395" cy="1077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26"/>
  <sheetViews>
    <sheetView tabSelected="1" topLeftCell="C1" workbookViewId="0">
      <selection activeCell="D19" sqref="D19"/>
    </sheetView>
  </sheetViews>
  <sheetFormatPr defaultColWidth="14.44140625" defaultRowHeight="15.75" customHeight="1" x14ac:dyDescent="0.25"/>
  <cols>
    <col min="1" max="1" width="3.88671875" style="2" customWidth="1"/>
    <col min="2" max="2" width="23.44140625" style="2" customWidth="1"/>
    <col min="3" max="3" width="7.44140625" customWidth="1"/>
    <col min="4" max="4" width="16.88671875" customWidth="1"/>
    <col min="5" max="5" width="25" customWidth="1"/>
    <col min="6" max="6" width="20.44140625" customWidth="1"/>
    <col min="7" max="7" width="23" customWidth="1"/>
    <col min="8" max="8" width="25.33203125" customWidth="1"/>
    <col min="9" max="9" width="25.21875" customWidth="1"/>
    <col min="10" max="10" width="20.5546875" customWidth="1"/>
    <col min="11" max="11" width="25.33203125" customWidth="1"/>
  </cols>
  <sheetData>
    <row r="1" spans="1:11" s="2" customFormat="1" ht="10.199999999999999" customHeight="1" x14ac:dyDescent="0.25"/>
    <row r="2" spans="1:11" s="2" customFormat="1" ht="15.75" customHeight="1" x14ac:dyDescent="0.25">
      <c r="A2" s="10"/>
      <c r="B2" s="10"/>
      <c r="C2" s="24" t="s">
        <v>12</v>
      </c>
      <c r="D2" s="24"/>
      <c r="E2" s="24"/>
      <c r="F2" s="24"/>
      <c r="G2" s="24"/>
      <c r="H2" s="24"/>
      <c r="I2" s="24"/>
    </row>
    <row r="3" spans="1:11" s="2" customFormat="1" ht="15.75" customHeight="1" x14ac:dyDescent="0.25">
      <c r="A3" s="10"/>
      <c r="B3" s="10"/>
      <c r="C3" s="25"/>
      <c r="D3" s="25"/>
      <c r="E3" s="25"/>
      <c r="F3" s="25"/>
      <c r="G3" s="25"/>
      <c r="H3" s="25"/>
      <c r="I3" s="25"/>
    </row>
    <row r="4" spans="1:11" s="2" customFormat="1" ht="15.75" customHeight="1" x14ac:dyDescent="0.25">
      <c r="A4" s="22"/>
      <c r="B4" s="23"/>
      <c r="C4" s="32" t="s">
        <v>18</v>
      </c>
      <c r="D4" s="33"/>
      <c r="E4" s="33"/>
      <c r="F4" s="33"/>
      <c r="G4" s="33"/>
      <c r="H4" s="33"/>
      <c r="I4" s="33"/>
      <c r="J4" s="33"/>
      <c r="K4" s="34"/>
    </row>
    <row r="5" spans="1:11" s="2" customFormat="1" ht="15.75" customHeight="1" x14ac:dyDescent="0.25">
      <c r="A5" s="22"/>
      <c r="B5" s="23"/>
      <c r="C5" s="35"/>
      <c r="D5" s="36"/>
      <c r="E5" s="36"/>
      <c r="F5" s="36"/>
      <c r="G5" s="36"/>
      <c r="H5" s="36"/>
      <c r="I5" s="36"/>
      <c r="J5" s="36"/>
      <c r="K5" s="37"/>
    </row>
    <row r="6" spans="1:11" s="2" customFormat="1" ht="15.75" customHeight="1" x14ac:dyDescent="0.25">
      <c r="A6" s="22"/>
      <c r="B6" s="23"/>
      <c r="C6" s="35"/>
      <c r="D6" s="36"/>
      <c r="E6" s="36"/>
      <c r="F6" s="36"/>
      <c r="G6" s="36"/>
      <c r="H6" s="36"/>
      <c r="I6" s="36"/>
      <c r="J6" s="36"/>
      <c r="K6" s="37"/>
    </row>
    <row r="7" spans="1:11" s="2" customFormat="1" ht="15.75" customHeight="1" x14ac:dyDescent="0.25">
      <c r="A7" s="22"/>
      <c r="B7" s="23"/>
      <c r="C7" s="35"/>
      <c r="D7" s="36"/>
      <c r="E7" s="36"/>
      <c r="F7" s="36"/>
      <c r="G7" s="36"/>
      <c r="H7" s="36"/>
      <c r="I7" s="36"/>
      <c r="J7" s="36"/>
      <c r="K7" s="37"/>
    </row>
    <row r="8" spans="1:11" s="2" customFormat="1" ht="15.75" customHeight="1" x14ac:dyDescent="0.25">
      <c r="A8" s="22"/>
      <c r="B8" s="23"/>
      <c r="C8" s="35"/>
      <c r="D8" s="36"/>
      <c r="E8" s="36"/>
      <c r="F8" s="36"/>
      <c r="G8" s="36"/>
      <c r="H8" s="36"/>
      <c r="I8" s="36"/>
      <c r="J8" s="36"/>
      <c r="K8" s="37"/>
    </row>
    <row r="9" spans="1:11" s="2" customFormat="1" ht="15.75" customHeight="1" x14ac:dyDescent="0.25">
      <c r="A9" s="22"/>
      <c r="B9" s="23"/>
      <c r="C9" s="35"/>
      <c r="D9" s="36"/>
      <c r="E9" s="36"/>
      <c r="F9" s="36"/>
      <c r="G9" s="36"/>
      <c r="H9" s="36"/>
      <c r="I9" s="36"/>
      <c r="J9" s="36"/>
      <c r="K9" s="37"/>
    </row>
    <row r="10" spans="1:11" s="2" customFormat="1" ht="15.75" customHeight="1" x14ac:dyDescent="0.25">
      <c r="A10" s="22"/>
      <c r="B10" s="23"/>
      <c r="C10" s="35"/>
      <c r="D10" s="36"/>
      <c r="E10" s="36"/>
      <c r="F10" s="36"/>
      <c r="G10" s="36"/>
      <c r="H10" s="36"/>
      <c r="I10" s="36"/>
      <c r="J10" s="36"/>
      <c r="K10" s="37"/>
    </row>
    <row r="11" spans="1:11" s="2" customFormat="1" ht="15.75" customHeight="1" x14ac:dyDescent="0.25">
      <c r="A11" s="22"/>
      <c r="B11" s="23"/>
      <c r="C11" s="35"/>
      <c r="D11" s="36"/>
      <c r="E11" s="36"/>
      <c r="F11" s="36"/>
      <c r="G11" s="36"/>
      <c r="H11" s="36"/>
      <c r="I11" s="36"/>
      <c r="J11" s="36"/>
      <c r="K11" s="37"/>
    </row>
    <row r="12" spans="1:11" s="2" customFormat="1" ht="15.75" customHeight="1" x14ac:dyDescent="0.25">
      <c r="A12" s="22"/>
      <c r="B12" s="23"/>
      <c r="C12" s="35"/>
      <c r="D12" s="36"/>
      <c r="E12" s="36"/>
      <c r="F12" s="36"/>
      <c r="G12" s="36"/>
      <c r="H12" s="36"/>
      <c r="I12" s="36"/>
      <c r="J12" s="36"/>
      <c r="K12" s="37"/>
    </row>
    <row r="13" spans="1:11" s="2" customFormat="1" ht="12" customHeight="1" x14ac:dyDescent="0.25">
      <c r="A13" s="22"/>
      <c r="B13" s="23"/>
      <c r="C13" s="35"/>
      <c r="D13" s="36"/>
      <c r="E13" s="36"/>
      <c r="F13" s="36"/>
      <c r="G13" s="36"/>
      <c r="H13" s="36"/>
      <c r="I13" s="36"/>
      <c r="J13" s="36"/>
      <c r="K13" s="37"/>
    </row>
    <row r="14" spans="1:11" s="2" customFormat="1" ht="8.4" hidden="1" customHeight="1" x14ac:dyDescent="0.25">
      <c r="A14" s="22"/>
      <c r="B14" s="23"/>
      <c r="C14" s="35"/>
      <c r="D14" s="36"/>
      <c r="E14" s="36"/>
      <c r="F14" s="36"/>
      <c r="G14" s="36"/>
      <c r="H14" s="36"/>
      <c r="I14" s="36"/>
      <c r="J14" s="36"/>
      <c r="K14" s="37"/>
    </row>
    <row r="15" spans="1:11" s="1" customFormat="1" ht="15" hidden="1" customHeight="1" x14ac:dyDescent="0.25">
      <c r="A15" s="22"/>
      <c r="B15" s="23"/>
      <c r="C15" s="38"/>
      <c r="D15" s="39"/>
      <c r="E15" s="39"/>
      <c r="F15" s="39"/>
      <c r="G15" s="39"/>
      <c r="H15" s="39"/>
      <c r="I15" s="39"/>
      <c r="J15" s="39"/>
      <c r="K15" s="40"/>
    </row>
    <row r="16" spans="1:11" s="2" customFormat="1" ht="10.8" customHeight="1" x14ac:dyDescent="0.25">
      <c r="A16" s="12"/>
      <c r="B16" s="13"/>
      <c r="C16" s="11"/>
      <c r="D16" s="11"/>
      <c r="E16" s="21"/>
      <c r="F16" s="21"/>
      <c r="G16" s="21"/>
      <c r="H16" s="11"/>
      <c r="I16" s="11"/>
    </row>
    <row r="17" spans="1:11" s="1" customFormat="1" ht="22.8" customHeight="1" x14ac:dyDescent="0.25">
      <c r="A17" s="2"/>
      <c r="B17" s="2"/>
      <c r="C17" s="8"/>
      <c r="E17" s="21"/>
      <c r="F17" s="21"/>
      <c r="G17" s="21"/>
      <c r="I17" s="18" t="s">
        <v>13</v>
      </c>
      <c r="J17" s="18" t="s">
        <v>14</v>
      </c>
      <c r="K17" s="19" t="s">
        <v>15</v>
      </c>
    </row>
    <row r="18" spans="1:11" ht="18" x14ac:dyDescent="0.35">
      <c r="A18" s="9"/>
      <c r="C18" s="26"/>
      <c r="D18" s="3" t="s">
        <v>0</v>
      </c>
      <c r="E18" s="3" t="s">
        <v>1</v>
      </c>
      <c r="F18" s="3" t="s">
        <v>2</v>
      </c>
      <c r="G18" s="3" t="s">
        <v>3</v>
      </c>
      <c r="H18" s="3" t="s">
        <v>4</v>
      </c>
      <c r="I18" s="3" t="s">
        <v>5</v>
      </c>
      <c r="J18" s="14" t="s">
        <v>16</v>
      </c>
      <c r="K18" s="16" t="s">
        <v>17</v>
      </c>
    </row>
    <row r="19" spans="1:11" ht="18" x14ac:dyDescent="0.35">
      <c r="C19" s="27"/>
      <c r="D19" s="4" t="s">
        <v>6</v>
      </c>
      <c r="E19" s="4" t="s">
        <v>7</v>
      </c>
      <c r="F19" s="4" t="s">
        <v>8</v>
      </c>
      <c r="G19" s="4" t="s">
        <v>9</v>
      </c>
      <c r="H19" s="4" t="s">
        <v>10</v>
      </c>
      <c r="I19" s="4" t="s">
        <v>10</v>
      </c>
      <c r="J19" s="4" t="s">
        <v>10</v>
      </c>
      <c r="K19" s="17" t="s">
        <v>10</v>
      </c>
    </row>
    <row r="20" spans="1:11" ht="14.4" customHeight="1" x14ac:dyDescent="0.3">
      <c r="C20" s="5">
        <v>1</v>
      </c>
      <c r="D20" s="20"/>
      <c r="E20" s="20"/>
      <c r="F20" s="28">
        <v>0.15</v>
      </c>
      <c r="G20" s="4">
        <f t="shared" ref="G20:G25" si="0">D20*E20</f>
        <v>0</v>
      </c>
      <c r="H20" s="6">
        <f>G20*F20</f>
        <v>0</v>
      </c>
      <c r="I20" s="6">
        <f>H20*0.3</f>
        <v>0</v>
      </c>
      <c r="J20" s="6">
        <f>I20*0.8</f>
        <v>0</v>
      </c>
      <c r="K20" s="41">
        <f>J26*0.5</f>
        <v>0</v>
      </c>
    </row>
    <row r="21" spans="1:11" ht="14.4" customHeight="1" x14ac:dyDescent="0.3">
      <c r="C21" s="5">
        <v>2</v>
      </c>
      <c r="D21" s="20"/>
      <c r="E21" s="20"/>
      <c r="F21" s="29"/>
      <c r="G21" s="4">
        <f t="shared" si="0"/>
        <v>0</v>
      </c>
      <c r="H21" s="6">
        <f>G21*F20</f>
        <v>0</v>
      </c>
      <c r="I21" s="6">
        <f t="shared" ref="I21:I25" si="1">H21*0.3</f>
        <v>0</v>
      </c>
      <c r="J21" s="6">
        <f t="shared" ref="J21:J25" si="2">I21*0.2</f>
        <v>0</v>
      </c>
      <c r="K21" s="41"/>
    </row>
    <row r="22" spans="1:11" ht="14.4" customHeight="1" x14ac:dyDescent="0.3">
      <c r="C22" s="5">
        <v>3</v>
      </c>
      <c r="D22" s="20"/>
      <c r="E22" s="20"/>
      <c r="F22" s="29"/>
      <c r="G22" s="4">
        <f t="shared" si="0"/>
        <v>0</v>
      </c>
      <c r="H22" s="6">
        <f>G22*F20</f>
        <v>0</v>
      </c>
      <c r="I22" s="6">
        <f t="shared" si="1"/>
        <v>0</v>
      </c>
      <c r="J22" s="6">
        <f t="shared" si="2"/>
        <v>0</v>
      </c>
      <c r="K22" s="41"/>
    </row>
    <row r="23" spans="1:11" ht="14.4" customHeight="1" x14ac:dyDescent="0.3">
      <c r="C23" s="5">
        <v>4</v>
      </c>
      <c r="D23" s="20"/>
      <c r="E23" s="20"/>
      <c r="F23" s="29"/>
      <c r="G23" s="4">
        <f t="shared" si="0"/>
        <v>0</v>
      </c>
      <c r="H23" s="6">
        <f>G23*F20</f>
        <v>0</v>
      </c>
      <c r="I23" s="6">
        <f t="shared" si="1"/>
        <v>0</v>
      </c>
      <c r="J23" s="6">
        <f t="shared" si="2"/>
        <v>0</v>
      </c>
      <c r="K23" s="41"/>
    </row>
    <row r="24" spans="1:11" ht="14.4" customHeight="1" x14ac:dyDescent="0.3">
      <c r="C24" s="5">
        <v>5</v>
      </c>
      <c r="D24" s="20"/>
      <c r="E24" s="20"/>
      <c r="F24" s="29"/>
      <c r="G24" s="4">
        <f t="shared" si="0"/>
        <v>0</v>
      </c>
      <c r="H24" s="6">
        <f>G24*F20</f>
        <v>0</v>
      </c>
      <c r="I24" s="6">
        <f t="shared" si="1"/>
        <v>0</v>
      </c>
      <c r="J24" s="6">
        <f t="shared" si="2"/>
        <v>0</v>
      </c>
      <c r="K24" s="41"/>
    </row>
    <row r="25" spans="1:11" ht="14.4" customHeight="1" x14ac:dyDescent="0.3">
      <c r="C25" s="5">
        <v>6</v>
      </c>
      <c r="D25" s="20"/>
      <c r="E25" s="20"/>
      <c r="F25" s="29"/>
      <c r="G25" s="4">
        <f t="shared" si="0"/>
        <v>0</v>
      </c>
      <c r="H25" s="6">
        <f>G25*F20</f>
        <v>0</v>
      </c>
      <c r="I25" s="6">
        <f t="shared" si="1"/>
        <v>0</v>
      </c>
      <c r="J25" s="6">
        <f t="shared" si="2"/>
        <v>0</v>
      </c>
      <c r="K25" s="41"/>
    </row>
    <row r="26" spans="1:11" ht="14.4" customHeight="1" x14ac:dyDescent="0.3">
      <c r="C26" s="30"/>
      <c r="D26" s="31"/>
      <c r="E26" s="31"/>
      <c r="F26" s="7" t="s">
        <v>11</v>
      </c>
      <c r="G26" s="7">
        <f t="shared" ref="G26:H26" si="3">SUM(G20:G25)</f>
        <v>0</v>
      </c>
      <c r="H26" s="15">
        <f t="shared" si="3"/>
        <v>0</v>
      </c>
      <c r="I26" s="15">
        <f>SUM(I20:I25)</f>
        <v>0</v>
      </c>
      <c r="J26" s="15">
        <f>SUM(J20:J25)</f>
        <v>0</v>
      </c>
      <c r="K26" s="42"/>
    </row>
  </sheetData>
  <sheetProtection sheet="1" objects="1" scenarios="1"/>
  <mergeCells count="7">
    <mergeCell ref="A4:B15"/>
    <mergeCell ref="C2:I3"/>
    <mergeCell ref="C18:C19"/>
    <mergeCell ref="F20:F25"/>
    <mergeCell ref="C26:E26"/>
    <mergeCell ref="C4:K15"/>
    <mergeCell ref="K20:K2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Leak_Loss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Mario Barbosa</cp:lastModifiedBy>
  <dcterms:created xsi:type="dcterms:W3CDTF">2021-05-03T13:26:07Z</dcterms:created>
  <dcterms:modified xsi:type="dcterms:W3CDTF">2021-11-01T14:46:01Z</dcterms:modified>
</cp:coreProperties>
</file>